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28755" windowHeight="15450" tabRatio="680" activeTab="0"/>
  </bookViews>
  <sheets>
    <sheet name="Bao cao" sheetId="1" r:id="rId1"/>
  </sheets>
  <definedNames>
    <definedName name="_xlnm.Print_Titles" localSheetId="0">'Bao cao'!$7:$8</definedName>
  </definedNames>
  <calcPr fullCalcOnLoad="1"/>
</workbook>
</file>

<file path=xl/sharedStrings.xml><?xml version="1.0" encoding="utf-8"?>
<sst xmlns="http://schemas.openxmlformats.org/spreadsheetml/2006/main" count="52" uniqueCount="48">
  <si>
    <t>Thu NSĐP hưởng từ các khoản thu phân chia</t>
  </si>
  <si>
    <t>Đơn vị: Triệu đồng</t>
  </si>
  <si>
    <t>Dự phòng ngân sách</t>
  </si>
  <si>
    <t>TỔNG CHI NSĐP</t>
  </si>
  <si>
    <t>Chi đầu tư phát triển</t>
  </si>
  <si>
    <t>Chi thường xuyên</t>
  </si>
  <si>
    <t>III</t>
  </si>
  <si>
    <t>IV</t>
  </si>
  <si>
    <t>V</t>
  </si>
  <si>
    <t>Chi chuyển nguồn sang năm sau</t>
  </si>
  <si>
    <t>TỔNG NGUỒN THU NSĐP</t>
  </si>
  <si>
    <t>Thu NSĐP được hưởng theo phân cấp</t>
  </si>
  <si>
    <t>Thu NSĐP được hưởng 100%</t>
  </si>
  <si>
    <t>Tổng chi cân đối NSĐP</t>
  </si>
  <si>
    <t>Chi các chương trình mục tiêu quốc gia</t>
  </si>
  <si>
    <t>CHI TRẢ NỢ GỐC CỦA NSĐP</t>
  </si>
  <si>
    <t>Từ nguồn vay để trả nợ gốc</t>
  </si>
  <si>
    <t>TỔNG MỨC VAY CỦA NSĐP</t>
  </si>
  <si>
    <t>Vay để bù đắp bội chi</t>
  </si>
  <si>
    <t>D</t>
  </si>
  <si>
    <t>Thu bổ sung có mục tiêu</t>
  </si>
  <si>
    <t>II</t>
  </si>
  <si>
    <t>A</t>
  </si>
  <si>
    <t>B</t>
  </si>
  <si>
    <t>C</t>
  </si>
  <si>
    <t>STT</t>
  </si>
  <si>
    <t>I</t>
  </si>
  <si>
    <t>Chi các Chương trình mục tiêu</t>
  </si>
  <si>
    <t>Đ</t>
  </si>
  <si>
    <t>Chi bổ sung quỹ dự trữ tài chính</t>
  </si>
  <si>
    <t>Chi tạo nguồn, điều chỉnh tiền lương</t>
  </si>
  <si>
    <t>(Dự toán đã được Hội đồng nhân dân quyết định)</t>
  </si>
  <si>
    <t>NỘI DUNG</t>
  </si>
  <si>
    <t>Thu từ quỹ dự trữ tài chính</t>
  </si>
  <si>
    <t>Thu kết dư</t>
  </si>
  <si>
    <t>Thu chuyển nguồn từ năm trước chuyển sang</t>
  </si>
  <si>
    <t>Chi trả nợ lãi các khoản do chính quyền địa phương vay</t>
  </si>
  <si>
    <t>Chi các chương trình mục tiêu, nhiệm vụ</t>
  </si>
  <si>
    <t>BỘI CHI NSĐP/BỘI THU NSĐP</t>
  </si>
  <si>
    <t>Từ nguồn bội thu, tăng thu, tiết kiệm chi, kết dư ngân sách cấp tỉnh</t>
  </si>
  <si>
    <t>Vay để trả nợ gốc</t>
  </si>
  <si>
    <t>Thu bổ sung từ NSTW</t>
  </si>
  <si>
    <t>Thu bổ sung cân đối</t>
  </si>
  <si>
    <t>-</t>
  </si>
  <si>
    <t>DỰ TOÁN</t>
  </si>
  <si>
    <t>Biểu số 46/CK-NSNN</t>
  </si>
  <si>
    <t>UBND TỈNH YÊN BÁI</t>
  </si>
  <si>
    <t>CÂN ĐỐI NGÂN SÁCH ĐỊA PHƯƠNG NĂM 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</si>
</sst>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</numFmts>
  <fonts count="50">
    <font>
      <sz val="10"/>
      <name val="Arial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2"/>
      <name val=".VnArial Narrow"/>
      <family val="2"/>
    </font>
    <font>
      <sz val="11"/>
      <color indexed="8"/>
      <name val="Helvetica Neu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4"/>
      <color theme="1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8" fillId="0" borderId="0" xfId="70" applyNumberFormat="1" applyFont="1" applyAlignment="1">
      <alignment horizontal="right" vertical="center"/>
      <protection/>
    </xf>
    <xf numFmtId="0" fontId="0" fillId="0" borderId="0" xfId="0" applyFont="1" applyAlignment="1">
      <alignment/>
    </xf>
    <xf numFmtId="3" fontId="9" fillId="0" borderId="0" xfId="70" applyNumberFormat="1" applyFont="1" applyAlignment="1">
      <alignment vertical="center"/>
      <protection/>
    </xf>
    <xf numFmtId="0" fontId="0" fillId="0" borderId="0" xfId="70" applyFont="1">
      <alignment/>
      <protection/>
    </xf>
    <xf numFmtId="3" fontId="11" fillId="0" borderId="10" xfId="70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9" fillId="0" borderId="11" xfId="70" applyFont="1" applyBorder="1" applyAlignment="1">
      <alignment horizontal="center" vertical="center" wrapText="1"/>
      <protection/>
    </xf>
    <xf numFmtId="49" fontId="9" fillId="0" borderId="11" xfId="70" applyNumberFormat="1" applyFont="1" applyBorder="1" applyAlignment="1">
      <alignment horizontal="center" vertical="center" wrapText="1"/>
      <protection/>
    </xf>
    <xf numFmtId="3" fontId="9" fillId="0" borderId="11" xfId="70" applyNumberFormat="1" applyFont="1" applyBorder="1" applyAlignment="1">
      <alignment horizontal="right" vertical="center" wrapText="1"/>
      <protection/>
    </xf>
    <xf numFmtId="3" fontId="12" fillId="0" borderId="0" xfId="0" applyNumberFormat="1" applyFont="1" applyAlignment="1">
      <alignment/>
    </xf>
    <xf numFmtId="3" fontId="9" fillId="0" borderId="0" xfId="70" applyNumberFormat="1" applyFont="1" applyAlignment="1">
      <alignment horizontal="right" vertical="center" wrapText="1"/>
      <protection/>
    </xf>
    <xf numFmtId="49" fontId="9" fillId="0" borderId="11" xfId="70" applyNumberFormat="1" applyFont="1" applyBorder="1" applyAlignment="1">
      <alignment vertical="center" wrapText="1"/>
      <protection/>
    </xf>
    <xf numFmtId="3" fontId="13" fillId="0" borderId="11" xfId="0" applyNumberFormat="1" applyFont="1" applyBorder="1" applyAlignment="1">
      <alignment vertical="center"/>
    </xf>
    <xf numFmtId="0" fontId="12" fillId="0" borderId="11" xfId="70" applyFont="1" applyBorder="1" applyAlignment="1">
      <alignment horizontal="center" vertical="center" wrapText="1"/>
      <protection/>
    </xf>
    <xf numFmtId="49" fontId="12" fillId="0" borderId="11" xfId="70" applyNumberFormat="1" applyFont="1" applyBorder="1" applyAlignment="1">
      <alignment vertical="center" wrapText="1"/>
      <protection/>
    </xf>
    <xf numFmtId="3" fontId="12" fillId="0" borderId="11" xfId="0" applyNumberFormat="1" applyFont="1" applyBorder="1" applyAlignment="1">
      <alignment vertical="center"/>
    </xf>
    <xf numFmtId="3" fontId="12" fillId="0" borderId="11" xfId="70" applyNumberFormat="1" applyFont="1" applyBorder="1" applyAlignment="1">
      <alignment vertical="center" wrapText="1"/>
      <protection/>
    </xf>
    <xf numFmtId="0" fontId="12" fillId="0" borderId="11" xfId="70" applyFont="1" applyBorder="1" applyAlignment="1" quotePrefix="1">
      <alignment horizontal="center" vertical="center" wrapText="1"/>
      <protection/>
    </xf>
    <xf numFmtId="3" fontId="14" fillId="0" borderId="11" xfId="0" applyNumberFormat="1" applyFont="1" applyBorder="1" applyAlignment="1">
      <alignment vertical="center"/>
    </xf>
    <xf numFmtId="3" fontId="9" fillId="0" borderId="11" xfId="70" applyNumberFormat="1" applyFont="1" applyBorder="1" applyAlignment="1">
      <alignment vertical="center" wrapText="1"/>
      <protection/>
    </xf>
    <xf numFmtId="0" fontId="9" fillId="0" borderId="0" xfId="0" applyFont="1" applyAlignment="1">
      <alignment/>
    </xf>
    <xf numFmtId="0" fontId="9" fillId="0" borderId="12" xfId="70" applyFont="1" applyBorder="1" applyAlignment="1">
      <alignment horizontal="center" vertical="center" wrapText="1"/>
      <protection/>
    </xf>
    <xf numFmtId="0" fontId="9" fillId="0" borderId="13" xfId="70" applyFont="1" applyBorder="1" applyAlignment="1">
      <alignment horizontal="center" vertical="center" wrapText="1"/>
      <protection/>
    </xf>
    <xf numFmtId="49" fontId="9" fillId="0" borderId="12" xfId="70" applyNumberFormat="1" applyFont="1" applyBorder="1" applyAlignment="1">
      <alignment horizontal="center" vertical="center" wrapText="1"/>
      <protection/>
    </xf>
    <xf numFmtId="49" fontId="9" fillId="0" borderId="13" xfId="70" applyNumberFormat="1" applyFont="1" applyBorder="1" applyAlignment="1">
      <alignment horizontal="center" vertical="center" wrapText="1"/>
      <protection/>
    </xf>
    <xf numFmtId="3" fontId="9" fillId="0" borderId="12" xfId="70" applyNumberFormat="1" applyFont="1" applyBorder="1" applyAlignment="1">
      <alignment horizontal="center" vertical="center" wrapText="1"/>
      <protection/>
    </xf>
    <xf numFmtId="3" fontId="9" fillId="0" borderId="13" xfId="70" applyNumberFormat="1" applyFont="1" applyBorder="1" applyAlignment="1">
      <alignment horizontal="center" vertical="center" wrapText="1"/>
      <protection/>
    </xf>
    <xf numFmtId="0" fontId="8" fillId="0" borderId="0" xfId="70" applyFont="1" applyAlignment="1">
      <alignment horizontal="left" vertical="center"/>
      <protection/>
    </xf>
    <xf numFmtId="0" fontId="9" fillId="0" borderId="0" xfId="70" applyFont="1" applyAlignment="1">
      <alignment horizontal="center" vertical="center"/>
      <protection/>
    </xf>
    <xf numFmtId="0" fontId="10" fillId="0" borderId="0" xfId="70" applyFont="1" applyAlignment="1">
      <alignment horizontal="center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2 6" xfId="46"/>
    <cellStyle name="Comma 21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edger 17 x 11 in" xfId="59"/>
    <cellStyle name="Linked Cell" xfId="60"/>
    <cellStyle name="Neutral" xfId="61"/>
    <cellStyle name="Normal 11" xfId="62"/>
    <cellStyle name="Normal 13" xfId="63"/>
    <cellStyle name="Normal 17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showZero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4.7109375" style="2" customWidth="1"/>
    <col min="2" max="2" width="63.421875" style="2" customWidth="1"/>
    <col min="3" max="3" width="26.28125" style="2" customWidth="1"/>
    <col min="4" max="4" width="9.140625" style="2" customWidth="1"/>
    <col min="5" max="5" width="25.8515625" style="2" customWidth="1"/>
    <col min="6" max="16384" width="9.140625" style="2" customWidth="1"/>
  </cols>
  <sheetData>
    <row r="1" spans="1:7" ht="18.75">
      <c r="A1" s="28" t="s">
        <v>46</v>
      </c>
      <c r="B1" s="28"/>
      <c r="C1" s="1" t="s">
        <v>45</v>
      </c>
      <c r="E1" s="3"/>
      <c r="F1" s="3"/>
      <c r="G1" s="3"/>
    </row>
    <row r="2" spans="1:3" ht="12.75">
      <c r="A2" s="4"/>
      <c r="B2" s="4"/>
      <c r="C2" s="4"/>
    </row>
    <row r="3" spans="1:3" ht="18.75">
      <c r="A3" s="29" t="s">
        <v>47</v>
      </c>
      <c r="B3" s="29"/>
      <c r="C3" s="29"/>
    </row>
    <row r="4" spans="1:3" ht="18.75">
      <c r="A4" s="30" t="s">
        <v>31</v>
      </c>
      <c r="B4" s="30"/>
      <c r="C4" s="30"/>
    </row>
    <row r="5" spans="1:3" ht="15.75">
      <c r="A5" s="4"/>
      <c r="B5" s="4"/>
      <c r="C5" s="5" t="s">
        <v>1</v>
      </c>
    </row>
    <row r="6" spans="1:3" s="6" customFormat="1" ht="18.75">
      <c r="A6" s="22" t="s">
        <v>25</v>
      </c>
      <c r="B6" s="24" t="s">
        <v>32</v>
      </c>
      <c r="C6" s="26" t="s">
        <v>44</v>
      </c>
    </row>
    <row r="7" spans="1:3" s="6" customFormat="1" ht="39" customHeight="1">
      <c r="A7" s="23"/>
      <c r="B7" s="25"/>
      <c r="C7" s="27"/>
    </row>
    <row r="8" spans="1:5" s="6" customFormat="1" ht="18.75">
      <c r="A8" s="7" t="s">
        <v>22</v>
      </c>
      <c r="B8" s="8" t="s">
        <v>10</v>
      </c>
      <c r="C8" s="9">
        <f>C9+C12+C16+C17</f>
        <v>14490777.7</v>
      </c>
      <c r="D8" s="10"/>
      <c r="E8" s="11"/>
    </row>
    <row r="9" spans="1:5" s="6" customFormat="1" ht="17.25" customHeight="1">
      <c r="A9" s="7" t="s">
        <v>26</v>
      </c>
      <c r="B9" s="12" t="s">
        <v>11</v>
      </c>
      <c r="C9" s="13">
        <f>C10+C11</f>
        <v>4594450</v>
      </c>
      <c r="E9" s="11"/>
    </row>
    <row r="10" spans="1:5" s="6" customFormat="1" ht="17.25" customHeight="1">
      <c r="A10" s="14">
        <v>1</v>
      </c>
      <c r="B10" s="15" t="s">
        <v>12</v>
      </c>
      <c r="C10" s="16">
        <v>4594450</v>
      </c>
      <c r="E10" s="11"/>
    </row>
    <row r="11" spans="1:5" s="6" customFormat="1" ht="17.25" customHeight="1">
      <c r="A11" s="14">
        <v>2</v>
      </c>
      <c r="B11" s="15" t="s">
        <v>0</v>
      </c>
      <c r="C11" s="17"/>
      <c r="E11" s="11"/>
    </row>
    <row r="12" spans="1:5" s="6" customFormat="1" ht="17.25" customHeight="1">
      <c r="A12" s="7" t="s">
        <v>21</v>
      </c>
      <c r="B12" s="12" t="s">
        <v>41</v>
      </c>
      <c r="C12" s="13">
        <f>C13+C14</f>
        <v>9896327.7</v>
      </c>
      <c r="E12" s="11"/>
    </row>
    <row r="13" spans="1:5" s="6" customFormat="1" ht="17.25" customHeight="1">
      <c r="A13" s="18" t="s">
        <v>43</v>
      </c>
      <c r="B13" s="15" t="s">
        <v>42</v>
      </c>
      <c r="C13" s="19">
        <v>6570622</v>
      </c>
      <c r="E13" s="11"/>
    </row>
    <row r="14" spans="1:5" s="6" customFormat="1" ht="17.25" customHeight="1">
      <c r="A14" s="18" t="s">
        <v>43</v>
      </c>
      <c r="B14" s="15" t="s">
        <v>20</v>
      </c>
      <c r="C14" s="19">
        <v>3325705.7</v>
      </c>
      <c r="E14" s="11"/>
    </row>
    <row r="15" spans="1:5" s="21" customFormat="1" ht="17.25" customHeight="1">
      <c r="A15" s="7" t="s">
        <v>6</v>
      </c>
      <c r="B15" s="12" t="s">
        <v>33</v>
      </c>
      <c r="C15" s="20"/>
      <c r="E15" s="11"/>
    </row>
    <row r="16" spans="1:5" s="6" customFormat="1" ht="17.25" customHeight="1">
      <c r="A16" s="7" t="s">
        <v>7</v>
      </c>
      <c r="B16" s="12" t="s">
        <v>34</v>
      </c>
      <c r="C16" s="20"/>
      <c r="E16" s="11"/>
    </row>
    <row r="17" spans="1:5" s="6" customFormat="1" ht="17.25" customHeight="1">
      <c r="A17" s="7" t="s">
        <v>8</v>
      </c>
      <c r="B17" s="12" t="s">
        <v>35</v>
      </c>
      <c r="C17" s="20"/>
      <c r="E17" s="11"/>
    </row>
    <row r="18" spans="1:5" s="6" customFormat="1" ht="17.25" customHeight="1">
      <c r="A18" s="7" t="s">
        <v>23</v>
      </c>
      <c r="B18" s="8" t="s">
        <v>3</v>
      </c>
      <c r="C18" s="20">
        <f>C19+C26+C29</f>
        <v>14606478.012888692</v>
      </c>
      <c r="E18" s="11"/>
    </row>
    <row r="19" spans="1:5" s="6" customFormat="1" ht="17.25" customHeight="1">
      <c r="A19" s="7" t="s">
        <v>26</v>
      </c>
      <c r="B19" s="12" t="s">
        <v>13</v>
      </c>
      <c r="C19" s="20">
        <f>SUM(C20:C25)</f>
        <v>12296725.012888692</v>
      </c>
      <c r="E19" s="11"/>
    </row>
    <row r="20" spans="1:5" s="6" customFormat="1" ht="17.25" customHeight="1">
      <c r="A20" s="14">
        <v>1</v>
      </c>
      <c r="B20" s="15" t="s">
        <v>4</v>
      </c>
      <c r="C20" s="19">
        <v>2794784</v>
      </c>
      <c r="E20" s="11"/>
    </row>
    <row r="21" spans="1:5" s="6" customFormat="1" ht="17.25" customHeight="1">
      <c r="A21" s="14">
        <v>2</v>
      </c>
      <c r="B21" s="15" t="s">
        <v>5</v>
      </c>
      <c r="C21" s="19">
        <v>8856882.04445834</v>
      </c>
      <c r="E21" s="11"/>
    </row>
    <row r="22" spans="1:5" s="6" customFormat="1" ht="33" customHeight="1">
      <c r="A22" s="14">
        <v>3</v>
      </c>
      <c r="B22" s="15" t="s">
        <v>36</v>
      </c>
      <c r="C22" s="19">
        <v>12200</v>
      </c>
      <c r="E22" s="11"/>
    </row>
    <row r="23" spans="1:5" s="6" customFormat="1" ht="17.25" customHeight="1">
      <c r="A23" s="14">
        <v>4</v>
      </c>
      <c r="B23" s="15" t="s">
        <v>29</v>
      </c>
      <c r="C23" s="19">
        <v>1200</v>
      </c>
      <c r="E23" s="11"/>
    </row>
    <row r="24" spans="1:5" s="6" customFormat="1" ht="17.25" customHeight="1">
      <c r="A24" s="14">
        <v>5</v>
      </c>
      <c r="B24" s="15" t="s">
        <v>2</v>
      </c>
      <c r="C24" s="19">
        <v>222683.96843035228</v>
      </c>
      <c r="E24" s="11"/>
    </row>
    <row r="25" spans="1:5" s="6" customFormat="1" ht="17.25" customHeight="1">
      <c r="A25" s="14">
        <v>6</v>
      </c>
      <c r="B25" s="15" t="s">
        <v>30</v>
      </c>
      <c r="C25" s="19">
        <v>408975</v>
      </c>
      <c r="E25" s="11"/>
    </row>
    <row r="26" spans="1:5" s="6" customFormat="1" ht="17.25" customHeight="1">
      <c r="A26" s="7" t="s">
        <v>21</v>
      </c>
      <c r="B26" s="12" t="s">
        <v>27</v>
      </c>
      <c r="C26" s="20">
        <f>C27+C28</f>
        <v>2309753</v>
      </c>
      <c r="E26" s="11"/>
    </row>
    <row r="27" spans="1:5" s="6" customFormat="1" ht="17.25" customHeight="1">
      <c r="A27" s="14">
        <v>1</v>
      </c>
      <c r="B27" s="15" t="s">
        <v>14</v>
      </c>
      <c r="C27" s="19">
        <v>1160404</v>
      </c>
      <c r="E27" s="11"/>
    </row>
    <row r="28" spans="1:5" s="6" customFormat="1" ht="17.25" customHeight="1">
      <c r="A28" s="14">
        <v>2</v>
      </c>
      <c r="B28" s="15" t="s">
        <v>37</v>
      </c>
      <c r="C28" s="19">
        <v>1149349</v>
      </c>
      <c r="E28" s="11"/>
    </row>
    <row r="29" spans="1:5" s="6" customFormat="1" ht="17.25" customHeight="1">
      <c r="A29" s="7" t="s">
        <v>6</v>
      </c>
      <c r="B29" s="12" t="s">
        <v>9</v>
      </c>
      <c r="C29" s="20"/>
      <c r="E29" s="11"/>
    </row>
    <row r="30" spans="1:5" s="6" customFormat="1" ht="17.25" customHeight="1">
      <c r="A30" s="7" t="s">
        <v>24</v>
      </c>
      <c r="B30" s="8" t="s">
        <v>38</v>
      </c>
      <c r="C30" s="20">
        <f>C18-C8</f>
        <v>115700.31288869306</v>
      </c>
      <c r="E30" s="11"/>
    </row>
    <row r="31" spans="1:5" s="6" customFormat="1" ht="17.25" customHeight="1">
      <c r="A31" s="7" t="s">
        <v>19</v>
      </c>
      <c r="B31" s="8" t="s">
        <v>15</v>
      </c>
      <c r="C31" s="20">
        <f>C32+C33</f>
        <v>18300</v>
      </c>
      <c r="E31" s="11"/>
    </row>
    <row r="32" spans="1:5" s="6" customFormat="1" ht="17.25" customHeight="1">
      <c r="A32" s="14">
        <v>1</v>
      </c>
      <c r="B32" s="15" t="s">
        <v>16</v>
      </c>
      <c r="C32" s="17">
        <v>18300</v>
      </c>
      <c r="E32" s="11"/>
    </row>
    <row r="33" spans="1:5" s="6" customFormat="1" ht="38.25" customHeight="1">
      <c r="A33" s="14">
        <v>2</v>
      </c>
      <c r="B33" s="15" t="s">
        <v>39</v>
      </c>
      <c r="C33" s="17"/>
      <c r="E33" s="11"/>
    </row>
    <row r="34" spans="1:5" s="6" customFormat="1" ht="17.25" customHeight="1">
      <c r="A34" s="7" t="s">
        <v>28</v>
      </c>
      <c r="B34" s="8" t="s">
        <v>17</v>
      </c>
      <c r="C34" s="20">
        <f>C35+C36</f>
        <v>134000.31288869306</v>
      </c>
      <c r="E34" s="11"/>
    </row>
    <row r="35" spans="1:5" s="6" customFormat="1" ht="17.25" customHeight="1">
      <c r="A35" s="14">
        <v>1</v>
      </c>
      <c r="B35" s="15" t="s">
        <v>18</v>
      </c>
      <c r="C35" s="17">
        <f>C30</f>
        <v>115700.31288869306</v>
      </c>
      <c r="E35" s="11"/>
    </row>
    <row r="36" spans="1:5" s="6" customFormat="1" ht="17.25" customHeight="1">
      <c r="A36" s="14">
        <v>2</v>
      </c>
      <c r="B36" s="15" t="s">
        <v>40</v>
      </c>
      <c r="C36" s="19">
        <v>18300</v>
      </c>
      <c r="E36" s="11"/>
    </row>
  </sheetData>
  <sheetProtection/>
  <mergeCells count="6">
    <mergeCell ref="A6:A7"/>
    <mergeCell ref="B6:B7"/>
    <mergeCell ref="C6:C7"/>
    <mergeCell ref="A1:B1"/>
    <mergeCell ref="A3:C3"/>
    <mergeCell ref="A4:C4"/>
  </mergeCells>
  <printOptions/>
  <pageMargins left="0.7086614173228347" right="0.2755905511811024" top="0.7480314960629921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HungPortal</cp:lastModifiedBy>
  <cp:lastPrinted>2024-01-10T13:17:44Z</cp:lastPrinted>
  <dcterms:created xsi:type="dcterms:W3CDTF">2011-09-11T06:55:33Z</dcterms:created>
  <dcterms:modified xsi:type="dcterms:W3CDTF">2024-01-19T07:05:52Z</dcterms:modified>
  <cp:category/>
  <cp:version/>
  <cp:contentType/>
  <cp:contentStatus/>
</cp:coreProperties>
</file>