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28755" windowHeight="15450" tabRatio="680" activeTab="0"/>
  </bookViews>
  <sheets>
    <sheet name="Bao cao" sheetId="1" r:id="rId1"/>
  </sheets>
  <externalReferences>
    <externalReference r:id="rId4"/>
  </externalReferences>
  <definedNames>
    <definedName name="_xlnm.Print_Titles" localSheetId="0">'Bao cao'!$7:$7</definedName>
  </definedNames>
  <calcPr fullCalcOnLoad="1"/>
</workbook>
</file>

<file path=xl/sharedStrings.xml><?xml version="1.0" encoding="utf-8"?>
<sst xmlns="http://schemas.openxmlformats.org/spreadsheetml/2006/main" count="62" uniqueCount="50">
  <si>
    <t>Dự phòng ngân sách</t>
  </si>
  <si>
    <t>TỔNG CHI NSĐP</t>
  </si>
  <si>
    <t>Chi đầu tư phát triển</t>
  </si>
  <si>
    <t>Chi thường xuyên</t>
  </si>
  <si>
    <t>III</t>
  </si>
  <si>
    <t>IV</t>
  </si>
  <si>
    <t>V</t>
  </si>
  <si>
    <t>VI</t>
  </si>
  <si>
    <t>Sự nghiệp đảm bảo xã hội</t>
  </si>
  <si>
    <t>II</t>
  </si>
  <si>
    <t>A</t>
  </si>
  <si>
    <t>B</t>
  </si>
  <si>
    <t>C</t>
  </si>
  <si>
    <t>Đơn vị: triệu đồng</t>
  </si>
  <si>
    <t>STT</t>
  </si>
  <si>
    <t>1.1</t>
  </si>
  <si>
    <t>1.2</t>
  </si>
  <si>
    <t>1.3</t>
  </si>
  <si>
    <t>1.4</t>
  </si>
  <si>
    <t>1.5</t>
  </si>
  <si>
    <t>1.6</t>
  </si>
  <si>
    <t>1.7</t>
  </si>
  <si>
    <t>1.8</t>
  </si>
  <si>
    <t>1.9</t>
  </si>
  <si>
    <t>1.10</t>
  </si>
  <si>
    <t>I</t>
  </si>
  <si>
    <t>CHI BỔ SUNG CÂN ĐỐI CHO NGÂN SÁCH HUYỆN</t>
  </si>
  <si>
    <t>CHI NGÂN SÁCH CẤP TỈNH THEO LĨNH VỰC</t>
  </si>
  <si>
    <t>Chi bổ sung quỹ dự trữ tài chính</t>
  </si>
  <si>
    <t>Chi tạo nguồn, điều chỉnh tiền lương</t>
  </si>
  <si>
    <t>(Dự toán đã được Hội đồng nhân dân quyết định)</t>
  </si>
  <si>
    <t>Trong đó:</t>
  </si>
  <si>
    <t>NỘI DUNG</t>
  </si>
  <si>
    <t>Chi trả nợ lãi các khoản do chính quyền địa phương vay</t>
  </si>
  <si>
    <t>Chi đầu tư cho các dự án</t>
  </si>
  <si>
    <t>Chi đầu tư phát triển khác</t>
  </si>
  <si>
    <t>Chi giáo dục - đào tạo và dạy nghề</t>
  </si>
  <si>
    <t>Chi khoa học và công nghệ</t>
  </si>
  <si>
    <t>CHI CHUYỂN NGUỒN SANG NĂM SAU</t>
  </si>
  <si>
    <t>Chi y tế, dân số và gia đình</t>
  </si>
  <si>
    <t>Chi văn hoá thông tin</t>
  </si>
  <si>
    <t>Chi phát thanh, truyền hình, thông tấn</t>
  </si>
  <si>
    <t>Chi thể dục thể thao</t>
  </si>
  <si>
    <t>Chi bảo vệ môi trường</t>
  </si>
  <si>
    <t>Chi các hoạt động kinh tế</t>
  </si>
  <si>
    <t>Chi hoạt động của các cơ quan quản lý nhà nước, đảng, đoàn thể</t>
  </si>
  <si>
    <t>DỰ TOÁN</t>
  </si>
  <si>
    <t>Chi đầu tư và hỗ trợ cho các doanh nghiệp cung cấp sản phẩm, dịch vụ công ích do Nhà nước đặt hàng, các tổ chức kinh tế, các tổ chức tài chính của địa phương theo quy định của pháp luật</t>
  </si>
  <si>
    <t>UBND TỈNH YÊN BÁI                                                                                         Biểu số 50/CK-NSNN</t>
  </si>
  <si>
    <t>DỰ TOÁN CHI NGÂN SÁCH CẤP TỈNH THEO LĨNH VỰC NĂM 2024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</si>
</sst>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s>
  <fonts count="54">
    <font>
      <sz val="10"/>
      <name val="Arial"/>
      <family val="0"/>
    </font>
    <font>
      <sz val="12"/>
      <color indexed="8"/>
      <name val="Times New Roman"/>
      <family val="2"/>
    </font>
    <font>
      <sz val="8"/>
      <name val="Arial"/>
      <family val="2"/>
    </font>
    <font>
      <sz val="10"/>
      <name val="Times New Roman"/>
      <family val="1"/>
    </font>
    <font>
      <b/>
      <sz val="14"/>
      <name val="Times New Roman"/>
      <family val="1"/>
    </font>
    <font>
      <i/>
      <sz val="14"/>
      <name val="Times New Roman"/>
      <family val="1"/>
    </font>
    <font>
      <sz val="11"/>
      <color indexed="8"/>
      <name val="Calibri"/>
      <family val="2"/>
    </font>
    <font>
      <sz val="14"/>
      <color indexed="8"/>
      <name val="Times New Roman"/>
      <family val="2"/>
    </font>
    <font>
      <sz val="12"/>
      <name val=".VnArial Narrow"/>
      <family val="2"/>
    </font>
    <font>
      <sz val="11"/>
      <color indexed="8"/>
      <name val="Helvetica Neue"/>
      <family val="0"/>
    </font>
    <font>
      <b/>
      <sz val="13"/>
      <name val="Times New Roman"/>
      <family val="1"/>
    </font>
    <font>
      <sz val="13"/>
      <name val="Times New Roman"/>
      <family val="1"/>
    </font>
    <font>
      <i/>
      <sz val="13"/>
      <name val="Times New Roman"/>
      <family val="1"/>
    </font>
    <font>
      <sz val="12"/>
      <name val="Times New Roman"/>
      <family val="1"/>
    </font>
    <font>
      <b/>
      <sz val="12"/>
      <name val="Times New Roman"/>
      <family val="1"/>
    </font>
    <font>
      <b/>
      <u val="single"/>
      <sz val="14"/>
      <name val="Times New Roman"/>
      <family val="1"/>
    </font>
    <font>
      <sz val="14"/>
      <name val="Arial"/>
      <family val="2"/>
    </font>
    <font>
      <sz val="14"/>
      <name val="Times New Roman"/>
      <family val="1"/>
    </font>
    <font>
      <i/>
      <sz val="12"/>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4"/>
      <color theme="1"/>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0" fillId="0" borderId="0">
      <alignment/>
      <protection/>
    </xf>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40" fillId="0" borderId="0">
      <alignment/>
      <protection/>
    </xf>
    <xf numFmtId="0" fontId="49" fillId="0" borderId="0">
      <alignment/>
      <protection/>
    </xf>
    <xf numFmtId="0" fontId="3" fillId="0" borderId="0">
      <alignment/>
      <protection/>
    </xf>
    <xf numFmtId="0" fontId="3" fillId="0" borderId="0">
      <alignment/>
      <protection/>
    </xf>
    <xf numFmtId="0" fontId="8" fillId="0" borderId="0">
      <alignment/>
      <protection/>
    </xf>
    <xf numFmtId="0" fontId="0" fillId="0" borderId="0">
      <alignment/>
      <protection/>
    </xf>
    <xf numFmtId="0" fontId="9" fillId="0" borderId="0" applyNumberFormat="0" applyFill="0" applyBorder="0" applyProtection="0">
      <alignment vertical="top"/>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6">
    <xf numFmtId="0" fontId="0" fillId="0" borderId="0" xfId="0" applyAlignment="1">
      <alignment/>
    </xf>
    <xf numFmtId="3" fontId="10" fillId="0" borderId="10" xfId="0" applyNumberFormat="1" applyFont="1" applyBorder="1" applyAlignment="1">
      <alignment vertical="center" wrapText="1"/>
    </xf>
    <xf numFmtId="3" fontId="11" fillId="0" borderId="10" xfId="0" applyNumberFormat="1" applyFont="1" applyBorder="1" applyAlignment="1">
      <alignment vertical="center"/>
    </xf>
    <xf numFmtId="0" fontId="10" fillId="0" borderId="10" xfId="0" applyFont="1" applyBorder="1" applyAlignment="1">
      <alignment horizontal="center" vertical="center" wrapText="1"/>
    </xf>
    <xf numFmtId="49" fontId="10" fillId="0" borderId="10" xfId="0" applyNumberFormat="1" applyFont="1" applyBorder="1" applyAlignment="1">
      <alignment vertical="center" wrapText="1"/>
    </xf>
    <xf numFmtId="3" fontId="11" fillId="0" borderId="0" xfId="0" applyNumberFormat="1" applyFont="1" applyAlignment="1">
      <alignment/>
    </xf>
    <xf numFmtId="0" fontId="11" fillId="0" borderId="0" xfId="0" applyFont="1" applyAlignment="1">
      <alignment/>
    </xf>
    <xf numFmtId="49" fontId="12" fillId="0" borderId="10" xfId="0" applyNumberFormat="1" applyFont="1" applyBorder="1" applyAlignment="1">
      <alignment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vertical="center" wrapText="1"/>
    </xf>
    <xf numFmtId="3" fontId="13" fillId="0" borderId="10" xfId="0" applyNumberFormat="1" applyFont="1" applyBorder="1" applyAlignment="1">
      <alignment vertical="center"/>
    </xf>
    <xf numFmtId="49" fontId="10" fillId="0" borderId="10" xfId="70" applyNumberFormat="1" applyFont="1" applyBorder="1" applyAlignment="1">
      <alignment vertical="center" wrapText="1"/>
      <protection/>
    </xf>
    <xf numFmtId="3" fontId="10" fillId="0" borderId="10" xfId="0" applyNumberFormat="1" applyFont="1" applyBorder="1" applyAlignment="1">
      <alignment vertical="center"/>
    </xf>
    <xf numFmtId="0" fontId="10" fillId="0" borderId="10" xfId="0" applyFont="1" applyBorder="1" applyAlignment="1">
      <alignment/>
    </xf>
    <xf numFmtId="0" fontId="0" fillId="0" borderId="0" xfId="0" applyFont="1" applyAlignment="1">
      <alignment/>
    </xf>
    <xf numFmtId="0" fontId="13" fillId="0" borderId="0" xfId="0" applyFont="1" applyAlignment="1">
      <alignment horizontal="center" vertical="center"/>
    </xf>
    <xf numFmtId="49" fontId="13" fillId="0" borderId="0" xfId="0" applyNumberFormat="1" applyFont="1" applyAlignment="1">
      <alignment vertical="center" wrapText="1"/>
    </xf>
    <xf numFmtId="3" fontId="15" fillId="0" borderId="0" xfId="0" applyNumberFormat="1" applyFont="1" applyAlignment="1">
      <alignment horizontal="center" vertical="center"/>
    </xf>
    <xf numFmtId="0" fontId="16" fillId="0" borderId="0" xfId="0" applyFont="1" applyAlignment="1">
      <alignment/>
    </xf>
    <xf numFmtId="0" fontId="17" fillId="0" borderId="0" xfId="0" applyFont="1" applyAlignment="1">
      <alignment horizontal="center" vertical="center"/>
    </xf>
    <xf numFmtId="0" fontId="13" fillId="0" borderId="11" xfId="0" applyFont="1" applyBorder="1" applyAlignment="1">
      <alignment horizontal="center" vertical="center"/>
    </xf>
    <xf numFmtId="49" fontId="13" fillId="0" borderId="11" xfId="0" applyNumberFormat="1" applyFont="1" applyBorder="1" applyAlignment="1">
      <alignment vertical="center" wrapText="1"/>
    </xf>
    <xf numFmtId="3" fontId="18" fillId="0" borderId="11" xfId="0" applyNumberFormat="1" applyFont="1" applyBorder="1" applyAlignment="1">
      <alignment vertical="center"/>
    </xf>
    <xf numFmtId="3" fontId="10" fillId="0" borderId="12" xfId="0" applyNumberFormat="1" applyFont="1" applyBorder="1" applyAlignment="1">
      <alignment horizontal="center" vertical="center" wrapText="1"/>
    </xf>
    <xf numFmtId="3" fontId="10" fillId="0" borderId="10"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49" fontId="10" fillId="0" borderId="10"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12" fillId="0" borderId="10" xfId="0" applyFont="1" applyBorder="1" applyAlignment="1">
      <alignment horizontal="center" vertical="center" wrapText="1"/>
    </xf>
    <xf numFmtId="3" fontId="12" fillId="0" borderId="10" xfId="0" applyNumberFormat="1" applyFont="1" applyBorder="1" applyAlignment="1">
      <alignment vertical="center"/>
    </xf>
    <xf numFmtId="0" fontId="12" fillId="0" borderId="0" xfId="0" applyFont="1" applyAlignment="1">
      <alignment/>
    </xf>
    <xf numFmtId="49" fontId="11" fillId="0" borderId="10" xfId="70" applyNumberFormat="1" applyFont="1" applyBorder="1" applyAlignment="1">
      <alignment horizontal="justify" vertical="center" wrapText="1"/>
      <protection/>
    </xf>
    <xf numFmtId="49" fontId="11" fillId="0" borderId="10" xfId="70" applyNumberFormat="1" applyFont="1" applyBorder="1" applyAlignment="1">
      <alignment vertical="center" wrapText="1"/>
      <protection/>
    </xf>
    <xf numFmtId="0" fontId="4"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2" xfId="45"/>
    <cellStyle name="Comma 2 6" xfId="46"/>
    <cellStyle name="Comma 21" xfId="47"/>
    <cellStyle name="Comma 5" xfId="48"/>
    <cellStyle name="Comma 6"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edger 17 x 11 in" xfId="59"/>
    <cellStyle name="Linked Cell" xfId="60"/>
    <cellStyle name="Neutral" xfId="61"/>
    <cellStyle name="Normal 11" xfId="62"/>
    <cellStyle name="Normal 13" xfId="63"/>
    <cellStyle name="Normal 17" xfId="64"/>
    <cellStyle name="Normal 2" xfId="65"/>
    <cellStyle name="Normal 3" xfId="66"/>
    <cellStyle name="Normal 4" xfId="67"/>
    <cellStyle name="Normal 5" xfId="68"/>
    <cellStyle name="Normal 6" xfId="69"/>
    <cellStyle name="Normal 7"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258;M%202023\2024\Cong%20khai\C&#244;ng%20khai%202024\C&#244;ng%20khai%20ph&#225;t%20h&#224;nh\D&#7921;%20to&#225;n%20UBND%20Quy&#7871;t%20&#273;&#7883;nh\12.%20PL%20kem%20theo%20cong%20khai%20du%20toan%202024%20UBND%20tinh%20quyet%20dinh%20-%20&#273;g%20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so 46"/>
      <sheetName val="Bieu so 47"/>
      <sheetName val="Bieu so 48"/>
      <sheetName val="Bieu so 49"/>
      <sheetName val="Bieu so 50"/>
      <sheetName val="Bieu so 51"/>
      <sheetName val="Bieu so 52"/>
      <sheetName val="52,1"/>
      <sheetName val="Bieu so 53"/>
      <sheetName val="Bieu so 54"/>
      <sheetName val="Bieu so 55"/>
      <sheetName val="Bieu so 56"/>
      <sheetName val="Bieu so 57"/>
      <sheetName val="58,1"/>
      <sheetName val="Bieu so 58"/>
    </sheetNames>
    <sheetDataSet>
      <sheetData sheetId="1">
        <row r="19">
          <cell r="C19">
            <v>2883152</v>
          </cell>
        </row>
      </sheetData>
      <sheetData sheetId="3">
        <row r="13">
          <cell r="D13">
            <v>1391584</v>
          </cell>
        </row>
        <row r="21">
          <cell r="D21">
            <v>57050</v>
          </cell>
        </row>
        <row r="22">
          <cell r="D22">
            <v>3719810.77037333</v>
          </cell>
        </row>
        <row r="26">
          <cell r="D26">
            <v>12200</v>
          </cell>
        </row>
        <row r="27">
          <cell r="D27">
            <v>1200</v>
          </cell>
        </row>
        <row r="28">
          <cell r="D28">
            <v>109842.35540746666</v>
          </cell>
        </row>
        <row r="29">
          <cell r="D29">
            <v>408975</v>
          </cell>
        </row>
      </sheetData>
      <sheetData sheetId="6">
        <row r="8">
          <cell r="G8">
            <v>10000</v>
          </cell>
          <cell r="H8">
            <v>147200</v>
          </cell>
          <cell r="I8">
            <v>18298</v>
          </cell>
          <cell r="J8">
            <v>0</v>
          </cell>
          <cell r="K8">
            <v>0</v>
          </cell>
          <cell r="L8">
            <v>0</v>
          </cell>
          <cell r="M8">
            <v>1884086</v>
          </cell>
          <cell r="N8">
            <v>144460</v>
          </cell>
          <cell r="O8">
            <v>18000</v>
          </cell>
        </row>
      </sheetData>
      <sheetData sheetId="7">
        <row r="11">
          <cell r="D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43"/>
  <sheetViews>
    <sheetView showZeros="0" tabSelected="1" zoomScalePageLayoutView="0" workbookViewId="0" topLeftCell="A22">
      <selection activeCell="B14" sqref="B14"/>
    </sheetView>
  </sheetViews>
  <sheetFormatPr defaultColWidth="9.140625" defaultRowHeight="12.75"/>
  <cols>
    <col min="1" max="1" width="5.421875" style="14" customWidth="1"/>
    <col min="2" max="2" width="70.421875" style="14" customWidth="1"/>
    <col min="3" max="3" width="18.57421875" style="14" customWidth="1"/>
    <col min="4" max="4" width="12.28125" style="14" customWidth="1"/>
    <col min="5" max="6" width="9.140625" style="14" customWidth="1"/>
    <col min="7" max="7" width="11.421875" style="14" bestFit="1" customWidth="1"/>
    <col min="8" max="16384" width="9.140625" style="14" customWidth="1"/>
  </cols>
  <sheetData>
    <row r="1" spans="1:3" ht="15.75">
      <c r="A1" s="35" t="s">
        <v>48</v>
      </c>
      <c r="B1" s="35"/>
      <c r="C1" s="35"/>
    </row>
    <row r="2" spans="1:3" ht="18.75">
      <c r="A2" s="15"/>
      <c r="B2" s="16"/>
      <c r="C2" s="17"/>
    </row>
    <row r="3" spans="1:3" s="18" customFormat="1" ht="18.75">
      <c r="A3" s="33" t="s">
        <v>49</v>
      </c>
      <c r="B3" s="33"/>
      <c r="C3" s="33"/>
    </row>
    <row r="4" spans="1:3" s="18" customFormat="1" ht="18.75">
      <c r="A4" s="34" t="s">
        <v>30</v>
      </c>
      <c r="B4" s="34"/>
      <c r="C4" s="34"/>
    </row>
    <row r="5" spans="1:3" ht="18.75">
      <c r="A5" s="19"/>
      <c r="B5" s="19"/>
      <c r="C5" s="19"/>
    </row>
    <row r="6" spans="1:3" ht="15.75">
      <c r="A6" s="20"/>
      <c r="B6" s="21"/>
      <c r="C6" s="22" t="s">
        <v>13</v>
      </c>
    </row>
    <row r="7" spans="1:3" s="6" customFormat="1" ht="20.25" customHeight="1">
      <c r="A7" s="23" t="s">
        <v>14</v>
      </c>
      <c r="B7" s="23" t="s">
        <v>32</v>
      </c>
      <c r="C7" s="24" t="s">
        <v>46</v>
      </c>
    </row>
    <row r="8" spans="1:4" s="6" customFormat="1" ht="17.25" customHeight="1">
      <c r="A8" s="3"/>
      <c r="B8" s="25" t="s">
        <v>1</v>
      </c>
      <c r="C8" s="1">
        <f>C9+C10+C43</f>
        <v>8583814.125780797</v>
      </c>
      <c r="D8" s="5"/>
    </row>
    <row r="9" spans="1:3" s="6" customFormat="1" ht="17.25" customHeight="1">
      <c r="A9" s="3" t="s">
        <v>10</v>
      </c>
      <c r="B9" s="26" t="s">
        <v>26</v>
      </c>
      <c r="C9" s="1">
        <f>'[1]Bieu so 47'!C19</f>
        <v>2883152</v>
      </c>
    </row>
    <row r="10" spans="1:3" s="6" customFormat="1" ht="17.25" customHeight="1">
      <c r="A10" s="3" t="s">
        <v>11</v>
      </c>
      <c r="B10" s="26" t="s">
        <v>27</v>
      </c>
      <c r="C10" s="1">
        <f>C12+C27+C39+C40+C41+C42</f>
        <v>5700662.125780797</v>
      </c>
    </row>
    <row r="11" spans="1:3" s="6" customFormat="1" ht="17.25" customHeight="1">
      <c r="A11" s="3"/>
      <c r="B11" s="27" t="s">
        <v>31</v>
      </c>
      <c r="C11" s="1"/>
    </row>
    <row r="12" spans="1:4" s="6" customFormat="1" ht="17.25" customHeight="1">
      <c r="A12" s="3" t="s">
        <v>25</v>
      </c>
      <c r="B12" s="4" t="s">
        <v>2</v>
      </c>
      <c r="C12" s="12">
        <f>C13+C25+C26</f>
        <v>1448634</v>
      </c>
      <c r="D12" s="5"/>
    </row>
    <row r="13" spans="1:4" s="6" customFormat="1" ht="17.25" customHeight="1">
      <c r="A13" s="8">
        <v>1</v>
      </c>
      <c r="B13" s="9" t="s">
        <v>34</v>
      </c>
      <c r="C13" s="2">
        <f>'[1]Bieu so 49'!D13</f>
        <v>1391584</v>
      </c>
      <c r="D13" s="5"/>
    </row>
    <row r="14" spans="1:3" s="30" customFormat="1" ht="17.25" customHeight="1">
      <c r="A14" s="28"/>
      <c r="B14" s="7" t="s">
        <v>31</v>
      </c>
      <c r="C14" s="29"/>
    </row>
    <row r="15" spans="1:3" s="6" customFormat="1" ht="17.25" customHeight="1">
      <c r="A15" s="8" t="s">
        <v>15</v>
      </c>
      <c r="B15" s="9" t="s">
        <v>36</v>
      </c>
      <c r="C15" s="2">
        <f>'[1]52,1'!D11</f>
        <v>0</v>
      </c>
    </row>
    <row r="16" spans="1:3" s="6" customFormat="1" ht="17.25" customHeight="1">
      <c r="A16" s="8" t="s">
        <v>16</v>
      </c>
      <c r="B16" s="9" t="s">
        <v>37</v>
      </c>
      <c r="C16" s="2">
        <f>'[1]Bieu so 52'!G8</f>
        <v>10000</v>
      </c>
    </row>
    <row r="17" spans="1:3" s="6" customFormat="1" ht="17.25" customHeight="1">
      <c r="A17" s="8" t="s">
        <v>17</v>
      </c>
      <c r="B17" s="9" t="s">
        <v>39</v>
      </c>
      <c r="C17" s="2">
        <f>'[1]Bieu so 52'!H8</f>
        <v>147200</v>
      </c>
    </row>
    <row r="18" spans="1:3" s="6" customFormat="1" ht="17.25" customHeight="1">
      <c r="A18" s="8" t="s">
        <v>18</v>
      </c>
      <c r="B18" s="9" t="s">
        <v>40</v>
      </c>
      <c r="C18" s="2">
        <f>'[1]Bieu so 52'!I8</f>
        <v>18298</v>
      </c>
    </row>
    <row r="19" spans="1:3" s="6" customFormat="1" ht="17.25" customHeight="1">
      <c r="A19" s="8" t="s">
        <v>19</v>
      </c>
      <c r="B19" s="9" t="s">
        <v>41</v>
      </c>
      <c r="C19" s="2">
        <f>'[1]Bieu so 52'!J8</f>
        <v>0</v>
      </c>
    </row>
    <row r="20" spans="1:3" s="6" customFormat="1" ht="17.25" customHeight="1">
      <c r="A20" s="8" t="s">
        <v>20</v>
      </c>
      <c r="B20" s="9" t="s">
        <v>42</v>
      </c>
      <c r="C20" s="2">
        <f>'[1]Bieu so 52'!K8</f>
        <v>0</v>
      </c>
    </row>
    <row r="21" spans="1:3" s="6" customFormat="1" ht="17.25" customHeight="1">
      <c r="A21" s="8" t="s">
        <v>21</v>
      </c>
      <c r="B21" s="9" t="s">
        <v>43</v>
      </c>
      <c r="C21" s="2">
        <f>'[1]Bieu so 52'!L8</f>
        <v>0</v>
      </c>
    </row>
    <row r="22" spans="1:3" s="6" customFormat="1" ht="17.25" customHeight="1">
      <c r="A22" s="8" t="s">
        <v>22</v>
      </c>
      <c r="B22" s="9" t="s">
        <v>44</v>
      </c>
      <c r="C22" s="2">
        <f>'[1]Bieu so 52'!M8</f>
        <v>1884086</v>
      </c>
    </row>
    <row r="23" spans="1:3" s="6" customFormat="1" ht="17.25" customHeight="1">
      <c r="A23" s="8" t="s">
        <v>23</v>
      </c>
      <c r="B23" s="9" t="s">
        <v>45</v>
      </c>
      <c r="C23" s="2">
        <f>'[1]Bieu so 52'!N8</f>
        <v>144460</v>
      </c>
    </row>
    <row r="24" spans="1:3" s="6" customFormat="1" ht="17.25" customHeight="1">
      <c r="A24" s="8" t="s">
        <v>24</v>
      </c>
      <c r="B24" s="9" t="s">
        <v>8</v>
      </c>
      <c r="C24" s="2">
        <f>'[1]Bieu so 52'!O8</f>
        <v>18000</v>
      </c>
    </row>
    <row r="25" spans="1:3" s="6" customFormat="1" ht="53.25" customHeight="1">
      <c r="A25" s="8">
        <v>2</v>
      </c>
      <c r="B25" s="31" t="s">
        <v>47</v>
      </c>
      <c r="C25" s="2"/>
    </row>
    <row r="26" spans="1:3" s="6" customFormat="1" ht="23.25" customHeight="1">
      <c r="A26" s="8">
        <v>3</v>
      </c>
      <c r="B26" s="32" t="s">
        <v>35</v>
      </c>
      <c r="C26" s="2">
        <f>'[1]Bieu so 49'!D21</f>
        <v>57050</v>
      </c>
    </row>
    <row r="27" spans="1:4" s="6" customFormat="1" ht="17.25" customHeight="1">
      <c r="A27" s="3" t="s">
        <v>9</v>
      </c>
      <c r="B27" s="4" t="s">
        <v>3</v>
      </c>
      <c r="C27" s="1">
        <f>'[1]Bieu so 49'!D22</f>
        <v>3719810.77037333</v>
      </c>
      <c r="D27" s="5"/>
    </row>
    <row r="28" spans="1:3" s="6" customFormat="1" ht="17.25" customHeight="1">
      <c r="A28" s="3"/>
      <c r="B28" s="7" t="s">
        <v>31</v>
      </c>
      <c r="C28" s="1"/>
    </row>
    <row r="29" spans="1:4" s="6" customFormat="1" ht="17.25" customHeight="1">
      <c r="A29" s="8">
        <v>1</v>
      </c>
      <c r="B29" s="9" t="s">
        <v>36</v>
      </c>
      <c r="C29" s="10">
        <v>824394.4875111111</v>
      </c>
      <c r="D29" s="5"/>
    </row>
    <row r="30" spans="1:3" s="6" customFormat="1" ht="17.25" customHeight="1">
      <c r="A30" s="8">
        <v>2</v>
      </c>
      <c r="B30" s="9" t="s">
        <v>37</v>
      </c>
      <c r="C30" s="10">
        <v>26732</v>
      </c>
    </row>
    <row r="31" spans="1:3" s="6" customFormat="1" ht="17.25" customHeight="1">
      <c r="A31" s="8">
        <v>3</v>
      </c>
      <c r="B31" s="9" t="s">
        <v>39</v>
      </c>
      <c r="C31" s="10">
        <v>636072.63</v>
      </c>
    </row>
    <row r="32" spans="1:3" s="6" customFormat="1" ht="17.25" customHeight="1">
      <c r="A32" s="8">
        <v>4</v>
      </c>
      <c r="B32" s="9" t="s">
        <v>40</v>
      </c>
      <c r="C32" s="10">
        <v>172936.95</v>
      </c>
    </row>
    <row r="33" spans="1:3" s="6" customFormat="1" ht="17.25" customHeight="1">
      <c r="A33" s="8">
        <v>5</v>
      </c>
      <c r="B33" s="9" t="s">
        <v>41</v>
      </c>
      <c r="C33" s="10">
        <v>35900.85</v>
      </c>
    </row>
    <row r="34" spans="1:3" s="6" customFormat="1" ht="17.25" customHeight="1">
      <c r="A34" s="8">
        <v>6</v>
      </c>
      <c r="B34" s="9" t="s">
        <v>42</v>
      </c>
      <c r="C34" s="10">
        <v>23811.8</v>
      </c>
    </row>
    <row r="35" spans="1:3" s="6" customFormat="1" ht="17.25" customHeight="1">
      <c r="A35" s="8">
        <v>7</v>
      </c>
      <c r="B35" s="9" t="s">
        <v>43</v>
      </c>
      <c r="C35" s="10">
        <v>14469.828600000008</v>
      </c>
    </row>
    <row r="36" spans="1:3" s="6" customFormat="1" ht="17.25" customHeight="1">
      <c r="A36" s="8">
        <v>8</v>
      </c>
      <c r="B36" s="9" t="s">
        <v>44</v>
      </c>
      <c r="C36" s="10">
        <v>521764.7352222222</v>
      </c>
    </row>
    <row r="37" spans="1:7" s="6" customFormat="1" ht="17.25" customHeight="1">
      <c r="A37" s="8">
        <v>9</v>
      </c>
      <c r="B37" s="9" t="s">
        <v>45</v>
      </c>
      <c r="C37" s="10">
        <v>963436.8460400001</v>
      </c>
      <c r="G37" s="5"/>
    </row>
    <row r="38" spans="1:3" s="6" customFormat="1" ht="17.25" customHeight="1">
      <c r="A38" s="8">
        <v>10</v>
      </c>
      <c r="B38" s="9" t="s">
        <v>8</v>
      </c>
      <c r="C38" s="10">
        <v>115907.14999999998</v>
      </c>
    </row>
    <row r="39" spans="1:7" s="6" customFormat="1" ht="16.5">
      <c r="A39" s="3" t="s">
        <v>4</v>
      </c>
      <c r="B39" s="11" t="s">
        <v>33</v>
      </c>
      <c r="C39" s="12">
        <f>'[1]Bieu so 49'!D26</f>
        <v>12200</v>
      </c>
      <c r="G39" s="5"/>
    </row>
    <row r="40" spans="1:3" s="6" customFormat="1" ht="16.5">
      <c r="A40" s="3" t="s">
        <v>5</v>
      </c>
      <c r="B40" s="11" t="s">
        <v>28</v>
      </c>
      <c r="C40" s="12">
        <f>'[1]Bieu so 49'!D27</f>
        <v>1200</v>
      </c>
    </row>
    <row r="41" spans="1:7" s="6" customFormat="1" ht="16.5">
      <c r="A41" s="3" t="s">
        <v>6</v>
      </c>
      <c r="B41" s="11" t="s">
        <v>0</v>
      </c>
      <c r="C41" s="12">
        <f>'[1]Bieu so 49'!D28</f>
        <v>109842.35540746666</v>
      </c>
      <c r="G41" s="5"/>
    </row>
    <row r="42" spans="1:7" s="6" customFormat="1" ht="16.5">
      <c r="A42" s="3" t="s">
        <v>7</v>
      </c>
      <c r="B42" s="11" t="s">
        <v>29</v>
      </c>
      <c r="C42" s="12">
        <f>'[1]Bieu so 49'!D29</f>
        <v>408975</v>
      </c>
      <c r="G42" s="5"/>
    </row>
    <row r="43" spans="1:3" s="6" customFormat="1" ht="16.5">
      <c r="A43" s="3" t="s">
        <v>12</v>
      </c>
      <c r="B43" s="13" t="s">
        <v>38</v>
      </c>
      <c r="C43" s="12"/>
    </row>
    <row r="44" ht="17.25" customHeight="1"/>
    <row r="45" ht="17.25" customHeight="1"/>
    <row r="46" ht="17.25" customHeight="1"/>
    <row r="47" ht="17.25" customHeight="1"/>
  </sheetData>
  <sheetProtection/>
  <mergeCells count="3">
    <mergeCell ref="A3:C3"/>
    <mergeCell ref="A4:C4"/>
    <mergeCell ref="A1:C1"/>
  </mergeCells>
  <printOptions/>
  <pageMargins left="0.93" right="0.44" top="0.88" bottom="0.88" header="0.5118110236220472" footer="0.2362204724409449"/>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HungPortal</cp:lastModifiedBy>
  <cp:lastPrinted>2024-01-10T12:53:54Z</cp:lastPrinted>
  <dcterms:created xsi:type="dcterms:W3CDTF">2011-09-11T06:55:33Z</dcterms:created>
  <dcterms:modified xsi:type="dcterms:W3CDTF">2024-01-19T07:08:13Z</dcterms:modified>
  <cp:category/>
  <cp:version/>
  <cp:contentType/>
  <cp:contentStatus/>
</cp:coreProperties>
</file>