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Biểu số 59" sheetId="1" r:id="rId1"/>
  </sheets>
  <externalReferences>
    <externalReference r:id="rId4"/>
  </externalReferences>
  <definedNames/>
  <calcPr fullCalcOnLoad="1"/>
</workbook>
</file>

<file path=xl/sharedStrings.xml><?xml version="1.0" encoding="utf-8"?>
<sst xmlns="http://schemas.openxmlformats.org/spreadsheetml/2006/main" count="43" uniqueCount="41">
  <si>
    <t>Sở Tài chính tỉnh Yên Bái</t>
  </si>
  <si>
    <t>Biểu số 59/CK-NSNN</t>
  </si>
  <si>
    <t>CÂN ĐỐI NGÂN SÁCH ĐỊA PHƯƠNG QUÝ  I NĂM 2019</t>
  </si>
  <si>
    <t>(Kèm theo thông báo số 821/TB-STC ngày 15/4/2019 của Sở Tài chính tỉnh Yên Bái)</t>
  </si>
  <si>
    <t>Đơn vị: Triệu đồng</t>
  </si>
  <si>
    <t>STT</t>
  </si>
  <si>
    <t>NỘI DUNG</t>
  </si>
  <si>
    <t xml:space="preserve">DỰ TOÁN NĂM </t>
  </si>
  <si>
    <t>THỰC HIỆN QUÝ I NĂM 2019</t>
  </si>
  <si>
    <t>SO SÁNH ƯỚC THỰC HIỆN VỚI (%)</t>
  </si>
  <si>
    <t>DỰ TOÁN NĂM</t>
  </si>
  <si>
    <t>CÙNG KỲ NĂM TRƯỚC</t>
  </si>
  <si>
    <t>A</t>
  </si>
  <si>
    <t>B</t>
  </si>
  <si>
    <t>3=2/1</t>
  </si>
  <si>
    <t xml:space="preserve">TỔNG NGUỒN THU NSNN TRÊN ĐỊA BÀN </t>
  </si>
  <si>
    <t>I</t>
  </si>
  <si>
    <t>Thu cân đối NSNN (1)</t>
  </si>
  <si>
    <t>Thu nội địa</t>
  </si>
  <si>
    <t>Thu từ dầu thô</t>
  </si>
  <si>
    <t>Thu cân đối từ hoạt động xuất khẩu, nhập khẩu</t>
  </si>
  <si>
    <t>Thu viện trợ</t>
  </si>
  <si>
    <t>II</t>
  </si>
  <si>
    <t>Thu chuyển nguồn từ năm trước chuyển sang</t>
  </si>
  <si>
    <t>TỔNG CHI NSĐP</t>
  </si>
  <si>
    <t> I</t>
  </si>
  <si>
    <t>Chi cân đối NSĐP</t>
  </si>
  <si>
    <t>Chi đầu tư phát triển</t>
  </si>
  <si>
    <t>Chi thường xuyên</t>
  </si>
  <si>
    <t>Chi trả nợ lãi các khoản do chính quyền địa phương vay</t>
  </si>
  <si>
    <t>Chi bổ sung quỹ dự trữ tài chính</t>
  </si>
  <si>
    <t>Dự phòng ngân sách</t>
  </si>
  <si>
    <t>Chi tạo nguồn, điều chỉnh chính sách tiền lương từ 50% số tăng thu cân đối, phần dự toán tỉnh giao cao hơn dự toán trung ương</t>
  </si>
  <si>
    <t>III</t>
  </si>
  <si>
    <t>Chi các chương trình mục tiêu từ nguồn bổ sung có mục tiêu từ ngân sách trung ương cho ngân sách địa phương</t>
  </si>
  <si>
    <t>C</t>
  </si>
  <si>
    <t>BỘI THU NGÂN SÁCH ĐỊA PHƯƠNG</t>
  </si>
  <si>
    <t>D</t>
  </si>
  <si>
    <t>CHI TRẢ NỢ GỐC</t>
  </si>
  <si>
    <t>Ghi chú:</t>
  </si>
  <si>
    <t>(1) Tổng thu ngân sách nhà nước trên địa bàn dự toán năm giao 3.250.000 triệu đồng, tăng so với  dự toán giao đầu năm là 250.000 triệu đồng do trong năm HĐND tỉnh giao bổ sung. Nhiệm vụ chi được xác định sau khi kết thúc năm ngân sách và có tăng thu thực tế.</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</si>
</sst>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9">
    <font>
      <sz val="11"/>
      <color theme="1"/>
      <name val="Calibri"/>
      <family val="2"/>
    </font>
    <font>
      <sz val="11"/>
      <color indexed="8"/>
      <name val="Calibri"/>
      <family val="2"/>
    </font>
    <font>
      <b/>
      <sz val="10"/>
      <name val="Times New Roman"/>
      <family val="1"/>
    </font>
    <font>
      <b/>
      <sz val="12"/>
      <name val="Times New Roman"/>
      <family val="1"/>
    </font>
    <font>
      <b/>
      <sz val="13"/>
      <name val="Times New Roman"/>
      <family val="1"/>
    </font>
    <font>
      <b/>
      <sz val="11"/>
      <name val="Times New Roman"/>
      <family val="1"/>
    </font>
    <font>
      <sz val="12"/>
      <name val="Times New Roman"/>
      <family val="1"/>
    </font>
    <font>
      <sz val="13"/>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b/>
      <sz val="10"/>
      <color indexed="8"/>
      <name val="Times New Roman"/>
      <family val="1"/>
    </font>
    <font>
      <i/>
      <sz val="14"/>
      <color indexed="8"/>
      <name val="Times New Roman"/>
      <family val="1"/>
    </font>
    <font>
      <b/>
      <sz val="11"/>
      <color indexed="8"/>
      <name val="Times New Roman"/>
      <family val="1"/>
    </font>
    <font>
      <b/>
      <u val="single"/>
      <sz val="13"/>
      <color indexed="8"/>
      <name val="Times New Roman"/>
      <family val="1"/>
    </font>
    <font>
      <sz val="13"/>
      <color indexed="8"/>
      <name val="Times New Roman"/>
      <family val="1"/>
    </font>
    <font>
      <sz val="13"/>
      <color indexed="8"/>
      <name val="Calibri"/>
      <family val="2"/>
    </font>
    <font>
      <b/>
      <sz val="14"/>
      <color indexed="8"/>
      <name val="Times New Roman"/>
      <family val="1"/>
    </font>
    <font>
      <b/>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0"/>
      <color rgb="FF000000"/>
      <name val="Times New Roman"/>
      <family val="1"/>
    </font>
    <font>
      <i/>
      <sz val="14"/>
      <color rgb="FF000000"/>
      <name val="Times New Roman"/>
      <family val="1"/>
    </font>
    <font>
      <b/>
      <sz val="11"/>
      <color theme="1"/>
      <name val="Times New Roman"/>
      <family val="1"/>
    </font>
    <font>
      <b/>
      <u val="single"/>
      <sz val="13"/>
      <color theme="1"/>
      <name val="Times New Roman"/>
      <family val="1"/>
    </font>
    <font>
      <sz val="13"/>
      <color theme="1"/>
      <name val="Times New Roman"/>
      <family val="1"/>
    </font>
    <font>
      <sz val="13"/>
      <color theme="1"/>
      <name val="Calibri"/>
      <family val="2"/>
    </font>
    <font>
      <b/>
      <sz val="14"/>
      <color rgb="FF000000"/>
      <name val="Times New Roman"/>
      <family val="1"/>
    </font>
    <font>
      <b/>
      <i/>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7">
    <xf numFmtId="0" fontId="0" fillId="0" borderId="0" xfId="0" applyFont="1" applyAlignment="1">
      <alignment/>
    </xf>
    <xf numFmtId="0" fontId="50" fillId="0" borderId="0" xfId="0" applyFont="1" applyAlignment="1">
      <alignment/>
    </xf>
    <xf numFmtId="0" fontId="51" fillId="0" borderId="0" xfId="0" applyFont="1" applyAlignment="1">
      <alignment vertical="center" wrapText="1"/>
    </xf>
    <xf numFmtId="0" fontId="52" fillId="0" borderId="0" xfId="0" applyFont="1" applyAlignment="1">
      <alignment horizontal="left"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vertical="center" wrapText="1"/>
    </xf>
    <xf numFmtId="3" fontId="5" fillId="0" borderId="10" xfId="0" applyNumberFormat="1" applyFont="1" applyBorder="1" applyAlignment="1">
      <alignment vertical="center" wrapText="1"/>
    </xf>
    <xf numFmtId="164" fontId="5" fillId="0" borderId="10" xfId="0" applyNumberFormat="1" applyFont="1" applyBorder="1" applyAlignment="1">
      <alignment vertical="center" wrapText="1"/>
    </xf>
    <xf numFmtId="0" fontId="6" fillId="0" borderId="10" xfId="0" applyFont="1" applyBorder="1" applyAlignment="1">
      <alignment horizontal="center" vertical="center" wrapText="1"/>
    </xf>
    <xf numFmtId="0" fontId="7" fillId="0" borderId="10" xfId="0" applyFont="1" applyBorder="1" applyAlignment="1">
      <alignment vertical="center" wrapText="1"/>
    </xf>
    <xf numFmtId="3" fontId="8" fillId="0" borderId="10" xfId="0" applyNumberFormat="1" applyFont="1" applyBorder="1" applyAlignment="1">
      <alignment vertical="center" wrapText="1"/>
    </xf>
    <xf numFmtId="164" fontId="8" fillId="0" borderId="10" xfId="0" applyNumberFormat="1" applyFont="1" applyBorder="1" applyAlignment="1">
      <alignment vertical="center" wrapText="1"/>
    </xf>
    <xf numFmtId="3" fontId="8" fillId="0" borderId="10" xfId="0" applyNumberFormat="1" applyFont="1" applyFill="1" applyBorder="1" applyAlignment="1">
      <alignment vertical="center" wrapText="1"/>
    </xf>
    <xf numFmtId="164" fontId="8" fillId="0" borderId="10" xfId="0" applyNumberFormat="1" applyFont="1" applyFill="1" applyBorder="1" applyAlignment="1">
      <alignment vertical="center"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0" fillId="0" borderId="0" xfId="0" applyAlignment="1">
      <alignment/>
    </xf>
    <xf numFmtId="0" fontId="2" fillId="0" borderId="10" xfId="0" applyFont="1" applyBorder="1" applyAlignment="1">
      <alignment horizontal="center" vertical="center" wrapText="1"/>
    </xf>
    <xf numFmtId="0" fontId="55" fillId="0" borderId="0" xfId="0" applyFont="1" applyAlignment="1">
      <alignment wrapText="1"/>
    </xf>
    <xf numFmtId="0" fontId="56" fillId="0" borderId="0" xfId="0" applyFont="1" applyAlignment="1">
      <alignment wrapText="1"/>
    </xf>
    <xf numFmtId="0" fontId="57" fillId="0" borderId="0" xfId="0" applyFont="1" applyAlignment="1">
      <alignment horizontal="left" vertical="center" wrapText="1"/>
    </xf>
    <xf numFmtId="0" fontId="57" fillId="0" borderId="0" xfId="0" applyFont="1" applyAlignment="1">
      <alignment horizontal="center" vertical="center" wrapText="1"/>
    </xf>
    <xf numFmtId="0" fontId="52" fillId="0" borderId="0" xfId="0" applyFont="1" applyAlignment="1">
      <alignment horizontal="center" vertical="center" wrapText="1"/>
    </xf>
    <xf numFmtId="0" fontId="0" fillId="0" borderId="0" xfId="0" applyAlignment="1">
      <alignment horizontal="center" vertical="center" wrapText="1"/>
    </xf>
    <xf numFmtId="0" fontId="58" fillId="0" borderId="11"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UNGPO~1\AppData\Local\Temp\CongKhaiNganSachQuy-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9"/>
      <sheetName val="60"/>
      <sheetName val="61"/>
    </sheetNames>
    <sheetDataSet>
      <sheetData sheetId="1">
        <row r="10">
          <cell r="C10">
            <v>3000000</v>
          </cell>
          <cell r="D10">
            <v>523458</v>
          </cell>
        </row>
        <row r="29">
          <cell r="C29">
            <v>250000</v>
          </cell>
          <cell r="D29">
            <v>61934</v>
          </cell>
        </row>
      </sheetData>
      <sheetData sheetId="2">
        <row r="9">
          <cell r="C9">
            <v>9980745</v>
          </cell>
          <cell r="D9">
            <v>2230331.9</v>
          </cell>
        </row>
        <row r="10">
          <cell r="C10">
            <v>8394518</v>
          </cell>
          <cell r="D10">
            <v>2036267.9</v>
          </cell>
        </row>
        <row r="11">
          <cell r="C11">
            <v>1494540</v>
          </cell>
          <cell r="D11">
            <v>670342</v>
          </cell>
        </row>
        <row r="15">
          <cell r="C15">
            <v>6625206</v>
          </cell>
          <cell r="D15">
            <v>1365925.9</v>
          </cell>
        </row>
        <row r="27">
          <cell r="C27">
            <v>3000</v>
          </cell>
        </row>
        <row r="28">
          <cell r="C28">
            <v>1200</v>
          </cell>
        </row>
        <row r="30">
          <cell r="C30">
            <v>126625</v>
          </cell>
        </row>
        <row r="31">
          <cell r="C31">
            <v>1586227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8"/>
  <sheetViews>
    <sheetView tabSelected="1" zoomScalePageLayoutView="0" workbookViewId="0" topLeftCell="A1">
      <selection activeCell="B5" sqref="B5:B6"/>
    </sheetView>
  </sheetViews>
  <sheetFormatPr defaultColWidth="9.140625" defaultRowHeight="15"/>
  <cols>
    <col min="1" max="1" width="5.7109375" style="1" customWidth="1"/>
    <col min="2" max="2" width="59.00390625" style="1" customWidth="1"/>
    <col min="3" max="6" width="10.57421875" style="1" customWidth="1"/>
    <col min="7" max="16384" width="9.140625" style="1" customWidth="1"/>
  </cols>
  <sheetData>
    <row r="1" spans="1:6" ht="18.75">
      <c r="A1" s="22" t="s">
        <v>0</v>
      </c>
      <c r="B1" s="22"/>
      <c r="D1" s="23" t="s">
        <v>1</v>
      </c>
      <c r="E1" s="23"/>
      <c r="F1" s="23"/>
    </row>
    <row r="2" spans="1:7" ht="18.75">
      <c r="A2" s="23" t="s">
        <v>2</v>
      </c>
      <c r="B2" s="23"/>
      <c r="C2" s="23"/>
      <c r="D2" s="23"/>
      <c r="E2" s="23"/>
      <c r="F2" s="23"/>
      <c r="G2" s="2"/>
    </row>
    <row r="3" spans="1:7" ht="18.75">
      <c r="A3" s="24" t="s">
        <v>3</v>
      </c>
      <c r="B3" s="25"/>
      <c r="C3" s="25"/>
      <c r="D3" s="25"/>
      <c r="E3" s="25"/>
      <c r="F3" s="25"/>
      <c r="G3" s="3"/>
    </row>
    <row r="4" spans="5:6" ht="15">
      <c r="E4" s="26" t="s">
        <v>4</v>
      </c>
      <c r="F4" s="26"/>
    </row>
    <row r="5" spans="1:6" ht="33.75" customHeight="1">
      <c r="A5" s="19" t="s">
        <v>5</v>
      </c>
      <c r="B5" s="19" t="s">
        <v>6</v>
      </c>
      <c r="C5" s="19" t="s">
        <v>7</v>
      </c>
      <c r="D5" s="19" t="s">
        <v>8</v>
      </c>
      <c r="E5" s="19" t="s">
        <v>9</v>
      </c>
      <c r="F5" s="19"/>
    </row>
    <row r="6" spans="1:6" ht="38.25">
      <c r="A6" s="19"/>
      <c r="B6" s="19"/>
      <c r="C6" s="19"/>
      <c r="D6" s="19"/>
      <c r="E6" s="4" t="s">
        <v>10</v>
      </c>
      <c r="F6" s="4" t="s">
        <v>11</v>
      </c>
    </row>
    <row r="7" spans="1:6" ht="15">
      <c r="A7" s="4" t="s">
        <v>12</v>
      </c>
      <c r="B7" s="4" t="s">
        <v>13</v>
      </c>
      <c r="C7" s="4">
        <v>1</v>
      </c>
      <c r="D7" s="4">
        <v>2</v>
      </c>
      <c r="E7" s="4" t="s">
        <v>14</v>
      </c>
      <c r="F7" s="4">
        <v>4</v>
      </c>
    </row>
    <row r="8" spans="1:6" ht="16.5">
      <c r="A8" s="5" t="s">
        <v>12</v>
      </c>
      <c r="B8" s="6" t="s">
        <v>15</v>
      </c>
      <c r="C8" s="7">
        <f>C9+C14</f>
        <v>3250000</v>
      </c>
      <c r="D8" s="7">
        <f>D9+D14</f>
        <v>1284007</v>
      </c>
      <c r="E8" s="8">
        <v>0.18012061538461538</v>
      </c>
      <c r="F8" s="8">
        <v>1.1352594609480147</v>
      </c>
    </row>
    <row r="9" spans="1:6" ht="16.5">
      <c r="A9" s="5" t="s">
        <v>16</v>
      </c>
      <c r="B9" s="6" t="s">
        <v>17</v>
      </c>
      <c r="C9" s="7">
        <f>SUM(C10:C13)</f>
        <v>3250000</v>
      </c>
      <c r="D9" s="7">
        <f>SUM(D10:D13)</f>
        <v>585392</v>
      </c>
      <c r="E9" s="8">
        <v>0.18012061538461538</v>
      </c>
      <c r="F9" s="8">
        <v>1.1352594609480147</v>
      </c>
    </row>
    <row r="10" spans="1:6" ht="16.5">
      <c r="A10" s="9">
        <v>1</v>
      </c>
      <c r="B10" s="10" t="s">
        <v>18</v>
      </c>
      <c r="C10" s="11">
        <f>'[1]60'!C10</f>
        <v>3000000</v>
      </c>
      <c r="D10" s="11">
        <f>'[1]60'!D10</f>
        <v>523458</v>
      </c>
      <c r="E10" s="12">
        <v>0.174486</v>
      </c>
      <c r="F10" s="12">
        <v>1.1096065509135116</v>
      </c>
    </row>
    <row r="11" spans="1:6" ht="16.5">
      <c r="A11" s="9">
        <v>2</v>
      </c>
      <c r="B11" s="10" t="s">
        <v>19</v>
      </c>
      <c r="C11" s="11"/>
      <c r="D11" s="11"/>
      <c r="E11" s="12"/>
      <c r="F11" s="12"/>
    </row>
    <row r="12" spans="1:6" ht="16.5">
      <c r="A12" s="9">
        <v>3</v>
      </c>
      <c r="B12" s="10" t="s">
        <v>20</v>
      </c>
      <c r="C12" s="11">
        <f>'[1]60'!C29</f>
        <v>250000</v>
      </c>
      <c r="D12" s="11">
        <f>'[1]60'!D29</f>
        <v>61934</v>
      </c>
      <c r="E12" s="12">
        <v>0.247736</v>
      </c>
      <c r="F12" s="12">
        <v>1.4109579678778905</v>
      </c>
    </row>
    <row r="13" spans="1:6" ht="16.5">
      <c r="A13" s="9">
        <v>4</v>
      </c>
      <c r="B13" s="10" t="s">
        <v>21</v>
      </c>
      <c r="C13" s="13"/>
      <c r="D13" s="13"/>
      <c r="E13" s="14"/>
      <c r="F13" s="14"/>
    </row>
    <row r="14" spans="1:6" ht="16.5">
      <c r="A14" s="5" t="s">
        <v>22</v>
      </c>
      <c r="B14" s="6" t="s">
        <v>23</v>
      </c>
      <c r="C14" s="13"/>
      <c r="D14" s="13">
        <v>698615</v>
      </c>
      <c r="E14" s="14"/>
      <c r="F14" s="14"/>
    </row>
    <row r="15" spans="1:6" ht="16.5">
      <c r="A15" s="5" t="s">
        <v>13</v>
      </c>
      <c r="B15" s="6" t="s">
        <v>24</v>
      </c>
      <c r="C15" s="7">
        <f>'[1]61'!C9</f>
        <v>9980745</v>
      </c>
      <c r="D15" s="7">
        <f>'[1]61'!D9</f>
        <v>2230331.9</v>
      </c>
      <c r="E15" s="8">
        <v>0.223463468909385</v>
      </c>
      <c r="F15" s="8">
        <v>1.275085226476892</v>
      </c>
    </row>
    <row r="16" spans="1:6" s="15" customFormat="1" ht="16.5">
      <c r="A16" s="5" t="s">
        <v>25</v>
      </c>
      <c r="B16" s="6" t="s">
        <v>26</v>
      </c>
      <c r="C16" s="7">
        <f>'[1]61'!C10</f>
        <v>8394518</v>
      </c>
      <c r="D16" s="7">
        <f>'[1]61'!D10</f>
        <v>2036267.9</v>
      </c>
      <c r="E16" s="8">
        <v>0.24257115179215769</v>
      </c>
      <c r="F16" s="8">
        <v>1.2488288556811171</v>
      </c>
    </row>
    <row r="17" spans="1:6" ht="16.5">
      <c r="A17" s="9">
        <v>1</v>
      </c>
      <c r="B17" s="10" t="s">
        <v>27</v>
      </c>
      <c r="C17" s="11">
        <f>'[1]61'!C11</f>
        <v>1494540</v>
      </c>
      <c r="D17" s="11">
        <f>'[1]61'!D11</f>
        <v>670342</v>
      </c>
      <c r="E17" s="12">
        <v>0.4485273060607277</v>
      </c>
      <c r="F17" s="12">
        <v>1.5094087262361267</v>
      </c>
    </row>
    <row r="18" spans="1:6" ht="16.5">
      <c r="A18" s="9">
        <v>2</v>
      </c>
      <c r="B18" s="10" t="s">
        <v>28</v>
      </c>
      <c r="C18" s="11">
        <f>'[1]61'!C15</f>
        <v>6625206</v>
      </c>
      <c r="D18" s="11">
        <f>'[1]61'!D15</f>
        <v>1365925.9</v>
      </c>
      <c r="E18" s="12">
        <v>0.206171083585929</v>
      </c>
      <c r="F18" s="12">
        <v>1.1512878519056702</v>
      </c>
    </row>
    <row r="19" spans="1:6" ht="16.5">
      <c r="A19" s="9">
        <v>3</v>
      </c>
      <c r="B19" s="10" t="s">
        <v>29</v>
      </c>
      <c r="C19" s="11">
        <f>'[1]61'!C27</f>
        <v>3000</v>
      </c>
      <c r="D19" s="11"/>
      <c r="E19" s="12"/>
      <c r="F19" s="12"/>
    </row>
    <row r="20" spans="1:6" ht="16.5">
      <c r="A20" s="9">
        <v>4</v>
      </c>
      <c r="B20" s="10" t="s">
        <v>30</v>
      </c>
      <c r="C20" s="11">
        <f>'[1]61'!C28</f>
        <v>1200</v>
      </c>
      <c r="D20" s="11"/>
      <c r="E20" s="12"/>
      <c r="F20" s="12"/>
    </row>
    <row r="21" spans="1:6" ht="16.5">
      <c r="A21" s="9">
        <v>5</v>
      </c>
      <c r="B21" s="10" t="s">
        <v>31</v>
      </c>
      <c r="C21" s="11">
        <v>143947</v>
      </c>
      <c r="D21" s="11"/>
      <c r="E21" s="12"/>
      <c r="F21" s="12"/>
    </row>
    <row r="22" spans="1:6" ht="49.5">
      <c r="A22" s="9">
        <v>6</v>
      </c>
      <c r="B22" s="10" t="s">
        <v>32</v>
      </c>
      <c r="C22" s="11">
        <f>'[1]61'!C30</f>
        <v>126625</v>
      </c>
      <c r="D22" s="11"/>
      <c r="E22" s="12"/>
      <c r="F22" s="12"/>
    </row>
    <row r="23" spans="1:6" ht="49.5">
      <c r="A23" s="5" t="s">
        <v>33</v>
      </c>
      <c r="B23" s="6" t="s">
        <v>34</v>
      </c>
      <c r="C23" s="7">
        <f>'[1]61'!C31</f>
        <v>1586227</v>
      </c>
      <c r="D23" s="7">
        <v>194064</v>
      </c>
      <c r="E23" s="8">
        <v>0.12234314508579162</v>
      </c>
      <c r="F23" s="8">
        <v>1.636000370929262</v>
      </c>
    </row>
    <row r="24" spans="1:6" ht="16.5">
      <c r="A24" s="5" t="s">
        <v>35</v>
      </c>
      <c r="B24" s="6" t="s">
        <v>36</v>
      </c>
      <c r="C24" s="7">
        <v>34000</v>
      </c>
      <c r="D24" s="7">
        <v>34000</v>
      </c>
      <c r="E24" s="8"/>
      <c r="F24" s="8"/>
    </row>
    <row r="25" spans="1:6" ht="16.5">
      <c r="A25" s="5" t="s">
        <v>37</v>
      </c>
      <c r="B25" s="6" t="s">
        <v>38</v>
      </c>
      <c r="C25" s="7">
        <v>102200</v>
      </c>
      <c r="D25" s="7">
        <v>101350</v>
      </c>
      <c r="E25" s="8"/>
      <c r="F25" s="8"/>
    </row>
    <row r="27" spans="1:2" ht="16.5">
      <c r="A27" s="16" t="s">
        <v>39</v>
      </c>
      <c r="B27" s="17"/>
    </row>
    <row r="28" spans="1:7" ht="17.25">
      <c r="A28" s="20" t="s">
        <v>40</v>
      </c>
      <c r="B28" s="21"/>
      <c r="C28" s="21"/>
      <c r="D28" s="21"/>
      <c r="E28" s="21"/>
      <c r="F28" s="21"/>
      <c r="G28" s="18"/>
    </row>
  </sheetData>
  <sheetProtection/>
  <mergeCells count="11">
    <mergeCell ref="D5:D6"/>
    <mergeCell ref="E5:F5"/>
    <mergeCell ref="A28:F28"/>
    <mergeCell ref="A1:B1"/>
    <mergeCell ref="D1:F1"/>
    <mergeCell ref="A2:F2"/>
    <mergeCell ref="A3:F3"/>
    <mergeCell ref="E4:F4"/>
    <mergeCell ref="A5:A6"/>
    <mergeCell ref="B5:B6"/>
    <mergeCell ref="C5:C6"/>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HungPortal</dc:creator>
  <cp:keywords/>
  <dc:description/>
  <cp:lastModifiedBy>Admin</cp:lastModifiedBy>
  <cp:lastPrinted>2019-08-26T07:00:44Z</cp:lastPrinted>
  <dcterms:created xsi:type="dcterms:W3CDTF">2019-08-21T01:04:14Z</dcterms:created>
  <dcterms:modified xsi:type="dcterms:W3CDTF">2019-08-26T07:08:40Z</dcterms:modified>
  <cp:category/>
  <cp:version/>
  <cp:contentType/>
  <cp:contentStatus/>
</cp:coreProperties>
</file>